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0" windowWidth="21840" windowHeight="97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I6" i="1"/>
  <c r="I7" i="1"/>
  <c r="I8" i="1"/>
  <c r="I9" i="1"/>
  <c r="I10" i="1"/>
  <c r="H6" i="1"/>
  <c r="H7" i="1"/>
  <c r="H8" i="1"/>
  <c r="H9" i="1"/>
  <c r="H10" i="1"/>
  <c r="G6" i="1"/>
  <c r="G7" i="1"/>
  <c r="G8" i="1"/>
  <c r="G9" i="1"/>
  <c r="G10" i="1"/>
  <c r="F6" i="1"/>
  <c r="F7" i="1"/>
  <c r="F8" i="1"/>
  <c r="F9" i="1"/>
  <c r="F10" i="1"/>
  <c r="E6" i="1"/>
  <c r="E7" i="1"/>
  <c r="E8" i="1"/>
  <c r="E9" i="1"/>
  <c r="E10" i="1"/>
  <c r="J5" i="1"/>
  <c r="I5" i="1"/>
  <c r="H5" i="1"/>
  <c r="G5" i="1"/>
  <c r="F5" i="1"/>
  <c r="E5" i="1"/>
  <c r="D11" i="1"/>
  <c r="J11" i="1" s="1"/>
  <c r="F11" i="1" l="1"/>
  <c r="E11" i="1"/>
  <c r="G11" i="1"/>
  <c r="H11" i="1"/>
  <c r="I11" i="1"/>
</calcChain>
</file>

<file path=xl/sharedStrings.xml><?xml version="1.0" encoding="utf-8"?>
<sst xmlns="http://schemas.openxmlformats.org/spreadsheetml/2006/main" count="21" uniqueCount="21">
  <si>
    <t>序号</t>
  </si>
  <si>
    <t>二级学院</t>
  </si>
  <si>
    <t>人数</t>
  </si>
  <si>
    <t>一等</t>
  </si>
  <si>
    <t>二等</t>
  </si>
  <si>
    <t>三等</t>
  </si>
  <si>
    <t>学习进步10%</t>
  </si>
  <si>
    <t>三好学生15%</t>
  </si>
  <si>
    <t>积极分子10%</t>
  </si>
  <si>
    <t>5%</t>
  </si>
  <si>
    <t>10%</t>
  </si>
  <si>
    <t>15%</t>
  </si>
  <si>
    <t>林业科技学院</t>
  </si>
  <si>
    <t>建筑与设计学院</t>
  </si>
  <si>
    <t>机电工程学院</t>
  </si>
  <si>
    <t>会计学院</t>
  </si>
  <si>
    <t>工商管理学院</t>
  </si>
  <si>
    <t>旅游与贸易学院</t>
  </si>
  <si>
    <t>合计</t>
  </si>
  <si>
    <t xml:space="preserve"> </t>
    <phoneticPr fontId="5" type="noConversion"/>
  </si>
  <si>
    <t>丽水职业技术学院2021/2022第一学期奖学金、荣誉奖项名额分配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</si>
</sst>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 applyFont="0" applyAlignment="0">
      <alignment vertical="center" wrapTex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</cellStyleXfs>
  <cellXfs count="18">
    <xf numFmtId="0" fontId="0" fillId="0" borderId="0" xfId="0">
      <alignment vertical="center"/>
    </xf>
    <xf numFmtId="177" fontId="2" fillId="0" borderId="4" xfId="12" applyNumberFormat="1" applyFont="1" applyFill="1" applyBorder="1" applyAlignment="1">
      <alignment horizontal="center" vertical="center"/>
    </xf>
    <xf numFmtId="49" fontId="2" fillId="0" borderId="4" xfId="12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12" applyFont="1" applyFill="1" applyBorder="1" applyAlignment="1">
      <alignment horizontal="center" vertical="center"/>
    </xf>
    <xf numFmtId="0" fontId="2" fillId="0" borderId="5" xfId="12" applyFont="1" applyFill="1" applyBorder="1" applyAlignment="1">
      <alignment horizontal="center" vertical="center"/>
    </xf>
    <xf numFmtId="0" fontId="2" fillId="0" borderId="2" xfId="12" applyFont="1" applyFill="1" applyBorder="1" applyAlignment="1">
      <alignment horizontal="center" vertical="center"/>
    </xf>
    <xf numFmtId="0" fontId="2" fillId="0" borderId="3" xfId="12" applyFont="1" applyFill="1" applyBorder="1" applyAlignment="1">
      <alignment horizontal="center" vertical="center"/>
    </xf>
    <xf numFmtId="0" fontId="2" fillId="0" borderId="6" xfId="12" applyFont="1" applyFill="1" applyBorder="1" applyAlignment="1">
      <alignment horizontal="center" vertical="center"/>
    </xf>
    <xf numFmtId="0" fontId="2" fillId="0" borderId="7" xfId="12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2" fillId="0" borderId="1" xfId="12" applyNumberFormat="1" applyFont="1" applyFill="1" applyBorder="1" applyAlignment="1">
      <alignment horizontal="center" vertical="center" wrapText="1"/>
    </xf>
    <xf numFmtId="177" fontId="2" fillId="0" borderId="5" xfId="12" applyNumberFormat="1" applyFont="1" applyFill="1" applyBorder="1" applyAlignment="1">
      <alignment horizontal="center" vertical="center" wrapText="1"/>
    </xf>
  </cellXfs>
  <cellStyles count="13">
    <cellStyle name="常规" xfId="0" builtinId="0"/>
    <cellStyle name="常规 15" xfId="9"/>
    <cellStyle name="常规 2" xfId="10"/>
    <cellStyle name="常规 2 2" xfId="8"/>
    <cellStyle name="常规 3" xfId="11"/>
    <cellStyle name="常规 3 2" xfId="5"/>
    <cellStyle name="常规 4" xfId="12"/>
    <cellStyle name="常规 8 2" xfId="3"/>
    <cellStyle name="常规 8 3" xfId="2"/>
    <cellStyle name="常规 8 4" xfId="4"/>
    <cellStyle name="常规 8 5" xfId="6"/>
    <cellStyle name="常规 8 6" xfId="7"/>
    <cellStyle name="常规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11"/>
  <sheetViews>
    <sheetView tabSelected="1" workbookViewId="0">
      <selection activeCell="J21" sqref="J21"/>
    </sheetView>
  </sheetViews>
  <sheetFormatPr defaultColWidth="9" defaultRowHeight="13.5"/>
  <cols>
    <col min="1" max="1" width="5.875" customWidth="1"/>
    <col min="3" max="3" width="6.375" customWidth="1"/>
    <col min="8" max="8" width="8.5" customWidth="1"/>
    <col min="9" max="9" width="8.75" customWidth="1"/>
    <col min="10" max="10" width="7.75" customWidth="1"/>
  </cols>
  <sheetData>
    <row r="1" spans="1:19" ht="39.950000000000003" customHeight="1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</row>
    <row r="2" spans="1:19" ht="8.1" customHeight="1"/>
    <row r="3" spans="1:19" ht="20.100000000000001" customHeight="1">
      <c r="A3" s="9" t="s">
        <v>0</v>
      </c>
      <c r="B3" s="11" t="s">
        <v>1</v>
      </c>
      <c r="C3" s="12"/>
      <c r="D3" s="9" t="s">
        <v>2</v>
      </c>
      <c r="E3" s="1" t="s">
        <v>3</v>
      </c>
      <c r="F3" s="1" t="s">
        <v>4</v>
      </c>
      <c r="G3" s="1" t="s">
        <v>5</v>
      </c>
      <c r="H3" s="16" t="s">
        <v>6</v>
      </c>
      <c r="I3" s="16" t="s">
        <v>7</v>
      </c>
      <c r="J3" s="16" t="s">
        <v>8</v>
      </c>
    </row>
    <row r="4" spans="1:19" ht="20.100000000000001" customHeight="1">
      <c r="A4" s="10"/>
      <c r="B4" s="13"/>
      <c r="C4" s="14"/>
      <c r="D4" s="10"/>
      <c r="E4" s="2" t="s">
        <v>9</v>
      </c>
      <c r="F4" s="2" t="s">
        <v>10</v>
      </c>
      <c r="G4" s="2" t="s">
        <v>11</v>
      </c>
      <c r="H4" s="17"/>
      <c r="I4" s="17"/>
      <c r="J4" s="17"/>
    </row>
    <row r="5" spans="1:19" ht="30" customHeight="1">
      <c r="A5" s="3">
        <v>1</v>
      </c>
      <c r="B5" s="6" t="s">
        <v>12</v>
      </c>
      <c r="C5" s="7"/>
      <c r="D5" s="3">
        <v>1320</v>
      </c>
      <c r="E5" s="4">
        <f>D5*0.05</f>
        <v>66</v>
      </c>
      <c r="F5" s="4">
        <f>D5*0.1</f>
        <v>132</v>
      </c>
      <c r="G5" s="4">
        <f>D5*0.15</f>
        <v>198</v>
      </c>
      <c r="H5" s="4">
        <f>D5*0.1</f>
        <v>132</v>
      </c>
      <c r="I5" s="4">
        <f>D5*0.15</f>
        <v>198</v>
      </c>
      <c r="J5" s="4">
        <f>D5*0.1</f>
        <v>132</v>
      </c>
    </row>
    <row r="6" spans="1:19" ht="30" customHeight="1">
      <c r="A6" s="3">
        <v>2</v>
      </c>
      <c r="B6" s="6" t="s">
        <v>13</v>
      </c>
      <c r="C6" s="7"/>
      <c r="D6" s="3">
        <v>1406</v>
      </c>
      <c r="E6" s="4">
        <f t="shared" ref="E6:E11" si="0">D6*0.05</f>
        <v>70.3</v>
      </c>
      <c r="F6" s="4">
        <f t="shared" ref="F6:F10" si="1">D6*0.1</f>
        <v>140.6</v>
      </c>
      <c r="G6" s="4">
        <f t="shared" ref="G6:G11" si="2">D6*0.15</f>
        <v>210.9</v>
      </c>
      <c r="H6" s="4">
        <f t="shared" ref="H6:H11" si="3">D6*0.1</f>
        <v>140.6</v>
      </c>
      <c r="I6" s="4">
        <f t="shared" ref="I6:I11" si="4">D6*0.15</f>
        <v>210.9</v>
      </c>
      <c r="J6" s="4">
        <f t="shared" ref="J6:J11" si="5">D6*0.1</f>
        <v>140.6</v>
      </c>
    </row>
    <row r="7" spans="1:19" ht="30" customHeight="1">
      <c r="A7" s="3">
        <v>3</v>
      </c>
      <c r="B7" s="6" t="s">
        <v>14</v>
      </c>
      <c r="C7" s="7"/>
      <c r="D7" s="3">
        <v>1195</v>
      </c>
      <c r="E7" s="4">
        <f t="shared" si="0"/>
        <v>59.75</v>
      </c>
      <c r="F7" s="4">
        <f t="shared" si="1"/>
        <v>119.5</v>
      </c>
      <c r="G7" s="4">
        <f t="shared" si="2"/>
        <v>179.25</v>
      </c>
      <c r="H7" s="4">
        <f t="shared" si="3"/>
        <v>119.5</v>
      </c>
      <c r="I7" s="4">
        <f t="shared" si="4"/>
        <v>179.25</v>
      </c>
      <c r="J7" s="4">
        <f t="shared" si="5"/>
        <v>119.5</v>
      </c>
      <c r="S7" t="s">
        <v>19</v>
      </c>
    </row>
    <row r="8" spans="1:19" ht="30" customHeight="1">
      <c r="A8" s="3">
        <v>4</v>
      </c>
      <c r="B8" s="6" t="s">
        <v>15</v>
      </c>
      <c r="C8" s="7"/>
      <c r="D8" s="3">
        <v>1333</v>
      </c>
      <c r="E8" s="4">
        <f t="shared" si="0"/>
        <v>66.650000000000006</v>
      </c>
      <c r="F8" s="4">
        <f t="shared" si="1"/>
        <v>133.30000000000001</v>
      </c>
      <c r="G8" s="4">
        <f t="shared" si="2"/>
        <v>199.95</v>
      </c>
      <c r="H8" s="4">
        <f t="shared" si="3"/>
        <v>133.30000000000001</v>
      </c>
      <c r="I8" s="4">
        <f t="shared" si="4"/>
        <v>199.95</v>
      </c>
      <c r="J8" s="4">
        <f t="shared" si="5"/>
        <v>133.30000000000001</v>
      </c>
    </row>
    <row r="9" spans="1:19" ht="30" customHeight="1">
      <c r="A9" s="3">
        <v>5</v>
      </c>
      <c r="B9" s="6" t="s">
        <v>16</v>
      </c>
      <c r="C9" s="7"/>
      <c r="D9" s="3">
        <v>1487</v>
      </c>
      <c r="E9" s="4">
        <f t="shared" si="0"/>
        <v>74.350000000000009</v>
      </c>
      <c r="F9" s="4">
        <f t="shared" si="1"/>
        <v>148.70000000000002</v>
      </c>
      <c r="G9" s="4">
        <f t="shared" si="2"/>
        <v>223.04999999999998</v>
      </c>
      <c r="H9" s="4">
        <f t="shared" si="3"/>
        <v>148.70000000000002</v>
      </c>
      <c r="I9" s="4">
        <f t="shared" si="4"/>
        <v>223.04999999999998</v>
      </c>
      <c r="J9" s="4">
        <f t="shared" si="5"/>
        <v>148.70000000000002</v>
      </c>
    </row>
    <row r="10" spans="1:19" ht="30" customHeight="1">
      <c r="A10" s="3">
        <v>6</v>
      </c>
      <c r="B10" s="6" t="s">
        <v>17</v>
      </c>
      <c r="C10" s="7"/>
      <c r="D10" s="3">
        <v>1484</v>
      </c>
      <c r="E10" s="4">
        <f t="shared" si="0"/>
        <v>74.2</v>
      </c>
      <c r="F10" s="4">
        <f t="shared" si="1"/>
        <v>148.4</v>
      </c>
      <c r="G10" s="4">
        <f t="shared" si="2"/>
        <v>222.6</v>
      </c>
      <c r="H10" s="4">
        <f t="shared" si="3"/>
        <v>148.4</v>
      </c>
      <c r="I10" s="4">
        <f t="shared" si="4"/>
        <v>222.6</v>
      </c>
      <c r="J10" s="4">
        <f t="shared" si="5"/>
        <v>148.4</v>
      </c>
    </row>
    <row r="11" spans="1:19" ht="30" customHeight="1">
      <c r="A11" s="8" t="s">
        <v>18</v>
      </c>
      <c r="B11" s="8"/>
      <c r="C11" s="8"/>
      <c r="D11" s="5">
        <f>SUM(D5:D10)</f>
        <v>8225</v>
      </c>
      <c r="E11" s="4">
        <f t="shared" si="0"/>
        <v>411.25</v>
      </c>
      <c r="F11" s="4">
        <f>D11*0.1</f>
        <v>822.5</v>
      </c>
      <c r="G11" s="4">
        <f t="shared" si="2"/>
        <v>1233.75</v>
      </c>
      <c r="H11" s="4">
        <f t="shared" si="3"/>
        <v>822.5</v>
      </c>
      <c r="I11" s="4">
        <f t="shared" si="4"/>
        <v>1233.75</v>
      </c>
      <c r="J11" s="4">
        <f t="shared" si="5"/>
        <v>822.5</v>
      </c>
    </row>
  </sheetData>
  <mergeCells count="14">
    <mergeCell ref="A1:J1"/>
    <mergeCell ref="B5:C5"/>
    <mergeCell ref="B6:C6"/>
    <mergeCell ref="B7:C7"/>
    <mergeCell ref="B8:C8"/>
    <mergeCell ref="D3:D4"/>
    <mergeCell ref="H3:H4"/>
    <mergeCell ref="I3:I4"/>
    <mergeCell ref="J3:J4"/>
    <mergeCell ref="B9:C9"/>
    <mergeCell ref="B10:C10"/>
    <mergeCell ref="A11:C11"/>
    <mergeCell ref="A3:A4"/>
    <mergeCell ref="B3:C4"/>
  </mergeCells>
  <phoneticPr fontId="5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 R 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朱吴一</dc:creator>
  <cp:lastModifiedBy>朱吴一</cp:lastModifiedBy>
  <dcterms:created xsi:type="dcterms:W3CDTF">2021-09-07T07:59:00Z</dcterms:created>
  <dcterms:modified xsi:type="dcterms:W3CDTF">2022-02-19T07:32:07Z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